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er\Documents\Bjarne\000000000000-SpVel\01-StyreWeb\005-Årsregnskap\2022\"/>
    </mc:Choice>
  </mc:AlternateContent>
  <xr:revisionPtr revIDLastSave="0" documentId="13_ncr:1_{70D0907E-F8CF-435D-B601-B4FAF3F4E5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Årsrapport" sheetId="1" r:id="rId1"/>
  </sheets>
  <definedNames>
    <definedName name="_xlnm.Print_Area" localSheetId="0">Årsrapport!$A$1:$D$94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C43" i="1"/>
  <c r="B43" i="1"/>
  <c r="D16" i="1"/>
  <c r="C16" i="1"/>
  <c r="B16" i="1"/>
  <c r="C65" i="1"/>
  <c r="B65" i="1"/>
  <c r="C59" i="1"/>
  <c r="B59" i="1"/>
</calcChain>
</file>

<file path=xl/sharedStrings.xml><?xml version="1.0" encoding="utf-8"?>
<sst xmlns="http://schemas.openxmlformats.org/spreadsheetml/2006/main" count="82" uniqueCount="65">
  <si>
    <t>Inntekter</t>
  </si>
  <si>
    <t>Konto</t>
  </si>
  <si>
    <t>2022</t>
  </si>
  <si>
    <t>2021</t>
  </si>
  <si>
    <t>Budsjett 2022</t>
  </si>
  <si>
    <t>3200 Medlemskontingent</t>
  </si>
  <si>
    <t>3450 Momskompensasjon</t>
  </si>
  <si>
    <t>3500 Eksterne tilskudd</t>
  </si>
  <si>
    <t>3501 Eksterne tilskudd - blomster</t>
  </si>
  <si>
    <t>3502 Spikkestad-Dagen</t>
  </si>
  <si>
    <t>3510 Tilskudd stolpejakt</t>
  </si>
  <si>
    <t>3820 Salg av Spikkestad Vel 50 år</t>
  </si>
  <si>
    <t>3950 Spikkestadveien 118 leieinntekter</t>
  </si>
  <si>
    <t>3951 Spikkestadveien 118 refusjon drift</t>
  </si>
  <si>
    <t>3960 Andre inntekter</t>
  </si>
  <si>
    <t>3962 Utleie av telt m.m.</t>
  </si>
  <si>
    <t>Sum inntekter</t>
  </si>
  <si>
    <t>Kostnader</t>
  </si>
  <si>
    <t>6000 Drift/Administrasjon</t>
  </si>
  <si>
    <t>6061 Spikkestaddagen</t>
  </si>
  <si>
    <t>6062 Spikkestad-Posten</t>
  </si>
  <si>
    <t>6063 Julegrantenning</t>
  </si>
  <si>
    <t>6064 Spikkestadveien 118 - brøyting m.m.</t>
  </si>
  <si>
    <t>6065 Utstyr / nærmiljø</t>
  </si>
  <si>
    <t>6066 Tilskudd / oppdrag</t>
  </si>
  <si>
    <t>6068 Blomster mm på Spikkestad</t>
  </si>
  <si>
    <t>6069 Årets "Glad-sak"</t>
  </si>
  <si>
    <t>6070 Stolpejakt</t>
  </si>
  <si>
    <t>6100 Kontingent organisasjon</t>
  </si>
  <si>
    <t>6310 Spikkestadveien 118</t>
  </si>
  <si>
    <t>6340 Strøm Helledamsvn. kjeller</t>
  </si>
  <si>
    <t>6800 Kontorrekvisita</t>
  </si>
  <si>
    <t>6810 IT kostnader</t>
  </si>
  <si>
    <t>6940 Porto</t>
  </si>
  <si>
    <t>7330 Annonser</t>
  </si>
  <si>
    <t>7500 Forsikring</t>
  </si>
  <si>
    <t>7610 Styre og årsmøtekostnader</t>
  </si>
  <si>
    <t>7770 Bank- og kortgebyr</t>
  </si>
  <si>
    <t>7779 Gebyr betalingsformidling</t>
  </si>
  <si>
    <t>7790 Andre kostnader</t>
  </si>
  <si>
    <t>Sum kostnader</t>
  </si>
  <si>
    <t>Årsresultat</t>
  </si>
  <si>
    <t>Årets overskudd</t>
  </si>
  <si>
    <t>Balanse</t>
  </si>
  <si>
    <t>Eiendeler</t>
  </si>
  <si>
    <t>1100 Bygninger</t>
  </si>
  <si>
    <t>1250 Inventar</t>
  </si>
  <si>
    <t>1280 Kontormaskiner</t>
  </si>
  <si>
    <t>1510 Kundefordringer</t>
  </si>
  <si>
    <t>1900 Kasse</t>
  </si>
  <si>
    <t>1920 Bank 50820584616 (KID)</t>
  </si>
  <si>
    <t>1921 Bank særvilkår</t>
  </si>
  <si>
    <t>Sum eiendeler</t>
  </si>
  <si>
    <t>Gjeld</t>
  </si>
  <si>
    <t>2400 Leverandørgjeld</t>
  </si>
  <si>
    <t>2410 Kortsiktig Gjeld</t>
  </si>
  <si>
    <t>Sum gjeld</t>
  </si>
  <si>
    <t>Egenkapital</t>
  </si>
  <si>
    <t>2050 Annen egenkapital</t>
  </si>
  <si>
    <t>Resultatregnskap</t>
  </si>
  <si>
    <t>Svein Ivar Hansen</t>
  </si>
  <si>
    <t>Spikkestad, 31.12.2022</t>
  </si>
  <si>
    <t xml:space="preserve">                    07.03.2023</t>
  </si>
  <si>
    <t xml:space="preserve">Spikkestad Vel  -  Årsrapport 2022 </t>
  </si>
  <si>
    <t>6067 Velrusken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</si>
</sst>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b/>
      <sz val="20"/>
      <name val="Calibri"/>
    </font>
    <font>
      <b/>
      <sz val="11"/>
      <color rgb="FFFFFFFF"/>
      <name val="Calibri"/>
    </font>
    <font>
      <b/>
      <sz val="24"/>
      <name val="Calibri"/>
      <family val="2"/>
    </font>
    <font>
      <b/>
      <sz val="2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20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16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4" fontId="0" fillId="0" borderId="0" xfId="0" applyNumberFormat="1" applyAlignment="1">
      <alignment horizontal="right"/>
    </xf>
    <xf numFmtId="0" fontId="4" fillId="0" borderId="0" xfId="0" applyFont="1"/>
    <xf numFmtId="0" fontId="5" fillId="0" borderId="0" xfId="0" applyFont="1"/>
    <xf numFmtId="0" fontId="2" fillId="2" borderId="0" xfId="0" applyFont="1" applyFill="1" applyAlignment="1">
      <alignment horizontal="center"/>
    </xf>
    <xf numFmtId="0" fontId="6" fillId="0" borderId="0" xfId="0" applyFont="1"/>
    <xf numFmtId="4" fontId="0" fillId="0" borderId="1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2" xfId="0" applyFont="1" applyBorder="1"/>
    <xf numFmtId="4" fontId="8" fillId="0" borderId="2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0" fillId="0" borderId="0" xfId="0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4" fillId="0" borderId="0" xfId="0" applyFont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0" fillId="0" borderId="4" xfId="0" applyBorder="1"/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7" xfId="0" applyBorder="1"/>
    <xf numFmtId="4" fontId="0" fillId="0" borderId="8" xfId="0" applyNumberFormat="1" applyBorder="1" applyAlignment="1">
      <alignment horizontal="right"/>
    </xf>
    <xf numFmtId="0" fontId="0" fillId="0" borderId="9" xfId="0" applyBorder="1"/>
    <xf numFmtId="4" fontId="0" fillId="0" borderId="10" xfId="0" applyNumberFormat="1" applyBorder="1" applyAlignment="1">
      <alignment horizontal="right"/>
    </xf>
    <xf numFmtId="0" fontId="5" fillId="0" borderId="11" xfId="0" applyFont="1" applyBorder="1"/>
    <xf numFmtId="4" fontId="5" fillId="0" borderId="12" xfId="0" applyNumberFormat="1" applyFont="1" applyBorder="1" applyAlignment="1">
      <alignment horizontal="right"/>
    </xf>
    <xf numFmtId="4" fontId="5" fillId="0" borderId="13" xfId="0" applyNumberFormat="1" applyFont="1" applyBorder="1" applyAlignment="1">
      <alignment horizontal="right"/>
    </xf>
    <xf numFmtId="0" fontId="6" fillId="0" borderId="14" xfId="0" applyFont="1" applyBorder="1"/>
    <xf numFmtId="4" fontId="5" fillId="0" borderId="15" xfId="0" applyNumberFormat="1" applyFont="1" applyBorder="1" applyAlignment="1">
      <alignment horizontal="right"/>
    </xf>
    <xf numFmtId="4" fontId="6" fillId="0" borderId="15" xfId="0" applyNumberFormat="1" applyFont="1" applyBorder="1" applyAlignment="1">
      <alignment horizontal="right"/>
    </xf>
    <xf numFmtId="4" fontId="6" fillId="0" borderId="1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28575</xdr:rowOff>
    </xdr:from>
    <xdr:ext cx="409575" cy="357289"/>
    <xdr:pic>
      <xdr:nvPicPr>
        <xdr:cNvPr id="2" name="Bilde 1" descr="Logo">
          <a:extLst>
            <a:ext uri="{FF2B5EF4-FFF2-40B4-BE49-F238E27FC236}">
              <a16:creationId xmlns:a16="http://schemas.microsoft.com/office/drawing/2014/main" id="{2EF4CE68-3318-4AA9-BE96-AC8F006BD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575"/>
          <a:ext cx="409575" cy="357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266700</xdr:colOff>
      <xdr:row>81</xdr:row>
      <xdr:rowOff>9525</xdr:rowOff>
    </xdr:from>
    <xdr:to>
      <xdr:col>0</xdr:col>
      <xdr:colOff>980986</xdr:colOff>
      <xdr:row>81</xdr:row>
      <xdr:rowOff>180954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283A0077-C37B-DDC3-772A-7BE2E7113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16649700"/>
          <a:ext cx="714286" cy="1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1743075</xdr:colOff>
      <xdr:row>81</xdr:row>
      <xdr:rowOff>28575</xdr:rowOff>
    </xdr:from>
    <xdr:to>
      <xdr:col>0</xdr:col>
      <xdr:colOff>2504980</xdr:colOff>
      <xdr:row>81</xdr:row>
      <xdr:rowOff>180956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E79ADFB-2A21-B2D4-0725-8A18A3CBD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43075" y="16668750"/>
          <a:ext cx="761905" cy="1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81</xdr:row>
      <xdr:rowOff>28575</xdr:rowOff>
    </xdr:from>
    <xdr:to>
      <xdr:col>3</xdr:col>
      <xdr:colOff>380890</xdr:colOff>
      <xdr:row>82</xdr:row>
      <xdr:rowOff>38075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EA4C11B-E2FC-28D1-271D-B375E0B5F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6275" y="16668750"/>
          <a:ext cx="876190" cy="2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86</xdr:row>
      <xdr:rowOff>28575</xdr:rowOff>
    </xdr:from>
    <xdr:to>
      <xdr:col>0</xdr:col>
      <xdr:colOff>1104790</xdr:colOff>
      <xdr:row>87</xdr:row>
      <xdr:rowOff>38075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683D4CD9-0872-8091-3285-E295EFE76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" y="17621250"/>
          <a:ext cx="876190" cy="2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1704975</xdr:colOff>
      <xdr:row>86</xdr:row>
      <xdr:rowOff>9525</xdr:rowOff>
    </xdr:from>
    <xdr:to>
      <xdr:col>0</xdr:col>
      <xdr:colOff>2581165</xdr:colOff>
      <xdr:row>87</xdr:row>
      <xdr:rowOff>19025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A365CA94-48DC-0B53-B018-B40E2A96B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04975" y="17602200"/>
          <a:ext cx="876190" cy="2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3162300</xdr:colOff>
      <xdr:row>81</xdr:row>
      <xdr:rowOff>9525</xdr:rowOff>
    </xdr:from>
    <xdr:to>
      <xdr:col>2</xdr:col>
      <xdr:colOff>37990</xdr:colOff>
      <xdr:row>82</xdr:row>
      <xdr:rowOff>19025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D7C932F3-B610-78E5-257F-AC2B2BF99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62300" y="16649700"/>
          <a:ext cx="876190" cy="2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3162300</xdr:colOff>
      <xdr:row>86</xdr:row>
      <xdr:rowOff>28575</xdr:rowOff>
    </xdr:from>
    <xdr:to>
      <xdr:col>1</xdr:col>
      <xdr:colOff>838095</xdr:colOff>
      <xdr:row>87</xdr:row>
      <xdr:rowOff>28551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0EB6704B-1F6E-069D-4952-8BE7ED162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62300" y="17621250"/>
          <a:ext cx="838095" cy="190476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86</xdr:row>
      <xdr:rowOff>28575</xdr:rowOff>
    </xdr:from>
    <xdr:to>
      <xdr:col>3</xdr:col>
      <xdr:colOff>323745</xdr:colOff>
      <xdr:row>87</xdr:row>
      <xdr:rowOff>28551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D06BFB01-38C0-E2E7-9E4C-C3AB79309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67225" y="17621250"/>
          <a:ext cx="838095" cy="1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85</xdr:row>
      <xdr:rowOff>9525</xdr:rowOff>
    </xdr:from>
    <xdr:to>
      <xdr:col>0</xdr:col>
      <xdr:colOff>1295269</xdr:colOff>
      <xdr:row>86</xdr:row>
      <xdr:rowOff>9501</xdr:rowOff>
    </xdr:to>
    <xdr:pic>
      <xdr:nvPicPr>
        <xdr:cNvPr id="15" name="Bilde 14">
          <a:extLst>
            <a:ext uri="{FF2B5EF4-FFF2-40B4-BE49-F238E27FC236}">
              <a16:creationId xmlns:a16="http://schemas.microsoft.com/office/drawing/2014/main" id="{0B348B6B-23D2-C55D-B5DA-C8A0AB023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7650" y="17411700"/>
          <a:ext cx="1047619" cy="1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1714500</xdr:colOff>
      <xdr:row>85</xdr:row>
      <xdr:rowOff>19050</xdr:rowOff>
    </xdr:from>
    <xdr:to>
      <xdr:col>0</xdr:col>
      <xdr:colOff>2714500</xdr:colOff>
      <xdr:row>86</xdr:row>
      <xdr:rowOff>9502</xdr:rowOff>
    </xdr:to>
    <xdr:pic>
      <xdr:nvPicPr>
        <xdr:cNvPr id="16" name="Bilde 15">
          <a:extLst>
            <a:ext uri="{FF2B5EF4-FFF2-40B4-BE49-F238E27FC236}">
              <a16:creationId xmlns:a16="http://schemas.microsoft.com/office/drawing/2014/main" id="{D214BEB5-25E7-67A8-77DE-5B970E1F6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14500" y="17421225"/>
          <a:ext cx="1000000" cy="1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3162300</xdr:colOff>
      <xdr:row>85</xdr:row>
      <xdr:rowOff>28575</xdr:rowOff>
    </xdr:from>
    <xdr:to>
      <xdr:col>2</xdr:col>
      <xdr:colOff>133229</xdr:colOff>
      <xdr:row>86</xdr:row>
      <xdr:rowOff>19027</xdr:rowOff>
    </xdr:to>
    <xdr:pic>
      <xdr:nvPicPr>
        <xdr:cNvPr id="17" name="Bilde 16">
          <a:extLst>
            <a:ext uri="{FF2B5EF4-FFF2-40B4-BE49-F238E27FC236}">
              <a16:creationId xmlns:a16="http://schemas.microsoft.com/office/drawing/2014/main" id="{7059C777-2BDE-B36A-1121-6ECEC18AE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62300" y="17430750"/>
          <a:ext cx="971429" cy="180952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85</xdr:row>
      <xdr:rowOff>9525</xdr:rowOff>
    </xdr:from>
    <xdr:to>
      <xdr:col>3</xdr:col>
      <xdr:colOff>342796</xdr:colOff>
      <xdr:row>86</xdr:row>
      <xdr:rowOff>9501</xdr:rowOff>
    </xdr:to>
    <xdr:pic>
      <xdr:nvPicPr>
        <xdr:cNvPr id="19" name="Bilde 18">
          <a:extLst>
            <a:ext uri="{FF2B5EF4-FFF2-40B4-BE49-F238E27FC236}">
              <a16:creationId xmlns:a16="http://schemas.microsoft.com/office/drawing/2014/main" id="{91291AB7-9ED4-7BFA-DC53-2962A3EC7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495800" y="17411700"/>
          <a:ext cx="828571" cy="1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91</xdr:row>
      <xdr:rowOff>9525</xdr:rowOff>
    </xdr:from>
    <xdr:to>
      <xdr:col>0</xdr:col>
      <xdr:colOff>1057173</xdr:colOff>
      <xdr:row>92</xdr:row>
      <xdr:rowOff>28549</xdr:rowOff>
    </xdr:to>
    <xdr:pic>
      <xdr:nvPicPr>
        <xdr:cNvPr id="20" name="Bilde 19">
          <a:extLst>
            <a:ext uri="{FF2B5EF4-FFF2-40B4-BE49-F238E27FC236}">
              <a16:creationId xmlns:a16="http://schemas.microsoft.com/office/drawing/2014/main" id="{A1DA59DA-58EE-77FD-99E6-E499D2185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8125" y="18554700"/>
          <a:ext cx="819048" cy="2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92</xdr:row>
      <xdr:rowOff>28575</xdr:rowOff>
    </xdr:from>
    <xdr:to>
      <xdr:col>0</xdr:col>
      <xdr:colOff>1180981</xdr:colOff>
      <xdr:row>93</xdr:row>
      <xdr:rowOff>9504</xdr:rowOff>
    </xdr:to>
    <xdr:pic>
      <xdr:nvPicPr>
        <xdr:cNvPr id="22" name="Bilde 21">
          <a:extLst>
            <a:ext uri="{FF2B5EF4-FFF2-40B4-BE49-F238E27FC236}">
              <a16:creationId xmlns:a16="http://schemas.microsoft.com/office/drawing/2014/main" id="{7C90F9CD-4D54-1DD8-B259-B1EA34671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28600" y="18764250"/>
          <a:ext cx="952381" cy="1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80</xdr:row>
      <xdr:rowOff>19050</xdr:rowOff>
    </xdr:from>
    <xdr:to>
      <xdr:col>0</xdr:col>
      <xdr:colOff>1238131</xdr:colOff>
      <xdr:row>81</xdr:row>
      <xdr:rowOff>9502</xdr:rowOff>
    </xdr:to>
    <xdr:pic>
      <xdr:nvPicPr>
        <xdr:cNvPr id="23" name="Bilde 22">
          <a:extLst>
            <a:ext uri="{FF2B5EF4-FFF2-40B4-BE49-F238E27FC236}">
              <a16:creationId xmlns:a16="http://schemas.microsoft.com/office/drawing/2014/main" id="{3C94F055-EF32-1706-02BF-EFFB6612D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0" y="16392525"/>
          <a:ext cx="952381" cy="1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1762125</xdr:colOff>
      <xdr:row>80</xdr:row>
      <xdr:rowOff>28575</xdr:rowOff>
    </xdr:from>
    <xdr:to>
      <xdr:col>0</xdr:col>
      <xdr:colOff>2714506</xdr:colOff>
      <xdr:row>81</xdr:row>
      <xdr:rowOff>19027</xdr:rowOff>
    </xdr:to>
    <xdr:pic>
      <xdr:nvPicPr>
        <xdr:cNvPr id="24" name="Bilde 23">
          <a:extLst>
            <a:ext uri="{FF2B5EF4-FFF2-40B4-BE49-F238E27FC236}">
              <a16:creationId xmlns:a16="http://schemas.microsoft.com/office/drawing/2014/main" id="{51330B8A-B2A1-886D-01B5-A65C2460B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762125" y="16402050"/>
          <a:ext cx="952381" cy="1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80</xdr:row>
      <xdr:rowOff>28575</xdr:rowOff>
    </xdr:from>
    <xdr:to>
      <xdr:col>2</xdr:col>
      <xdr:colOff>95136</xdr:colOff>
      <xdr:row>81</xdr:row>
      <xdr:rowOff>9504</xdr:rowOff>
    </xdr:to>
    <xdr:pic>
      <xdr:nvPicPr>
        <xdr:cNvPr id="25" name="Bilde 24">
          <a:extLst>
            <a:ext uri="{FF2B5EF4-FFF2-40B4-BE49-F238E27FC236}">
              <a16:creationId xmlns:a16="http://schemas.microsoft.com/office/drawing/2014/main" id="{1A094F09-B208-2F20-9685-20AAE3E4F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181350" y="16402050"/>
          <a:ext cx="914286" cy="1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80</xdr:row>
      <xdr:rowOff>28575</xdr:rowOff>
    </xdr:from>
    <xdr:to>
      <xdr:col>3</xdr:col>
      <xdr:colOff>571368</xdr:colOff>
      <xdr:row>81</xdr:row>
      <xdr:rowOff>28551</xdr:rowOff>
    </xdr:to>
    <xdr:pic>
      <xdr:nvPicPr>
        <xdr:cNvPr id="26" name="Bilde 25">
          <a:extLst>
            <a:ext uri="{FF2B5EF4-FFF2-40B4-BE49-F238E27FC236}">
              <a16:creationId xmlns:a16="http://schemas.microsoft.com/office/drawing/2014/main" id="{871A7FE0-5DED-BCA5-AE35-1F9AF27EE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352925" y="16402050"/>
          <a:ext cx="1057143" cy="1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2400300</xdr:colOff>
      <xdr:row>76</xdr:row>
      <xdr:rowOff>19050</xdr:rowOff>
    </xdr:from>
    <xdr:to>
      <xdr:col>0</xdr:col>
      <xdr:colOff>2828871</xdr:colOff>
      <xdr:row>76</xdr:row>
      <xdr:rowOff>190479</xdr:rowOff>
    </xdr:to>
    <xdr:pic>
      <xdr:nvPicPr>
        <xdr:cNvPr id="27" name="Bilde 26">
          <a:extLst>
            <a:ext uri="{FF2B5EF4-FFF2-40B4-BE49-F238E27FC236}">
              <a16:creationId xmlns:a16="http://schemas.microsoft.com/office/drawing/2014/main" id="{00D0BC75-E6C9-759C-A7CE-FB22528C5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400300" y="15525750"/>
          <a:ext cx="428571" cy="171429"/>
        </a:xfrm>
        <a:prstGeom prst="rect">
          <a:avLst/>
        </a:prstGeom>
      </xdr:spPr>
    </xdr:pic>
    <xdr:clientData/>
  </xdr:twoCellAnchor>
  <xdr:oneCellAnchor>
    <xdr:from>
      <xdr:col>0</xdr:col>
      <xdr:colOff>180975</xdr:colOff>
      <xdr:row>0</xdr:row>
      <xdr:rowOff>28575</xdr:rowOff>
    </xdr:from>
    <xdr:ext cx="409575" cy="357289"/>
    <xdr:pic>
      <xdr:nvPicPr>
        <xdr:cNvPr id="10" name="Bilde 9" descr="Logo">
          <a:extLst>
            <a:ext uri="{FF2B5EF4-FFF2-40B4-BE49-F238E27FC236}">
              <a16:creationId xmlns:a16="http://schemas.microsoft.com/office/drawing/2014/main" id="{B78A4F30-D9D9-4FFE-AE0A-018EFC3E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575"/>
          <a:ext cx="409575" cy="357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"/>
  <sheetViews>
    <sheetView tabSelected="1" topLeftCell="A65" workbookViewId="0">
      <selection activeCell="G10" sqref="G10"/>
    </sheetView>
  </sheetViews>
  <sheetFormatPr baseColWidth="10" defaultColWidth="9.140625" defaultRowHeight="15"/>
  <cols>
    <col min="1" max="1" width="47.42578125" customWidth="1"/>
    <col min="2" max="3" width="12.5703125" bestFit="1" customWidth="1"/>
    <col min="4" max="4" width="13.85546875" customWidth="1"/>
    <col min="15" max="19" width="16.7109375" customWidth="1"/>
  </cols>
  <sheetData>
    <row r="1" spans="1:4" ht="30.75" customHeight="1">
      <c r="A1" s="19" t="s">
        <v>63</v>
      </c>
      <c r="B1" s="19"/>
      <c r="C1" s="19"/>
      <c r="D1" s="19"/>
    </row>
    <row r="2" spans="1:4" s="22" customFormat="1" ht="21" customHeight="1">
      <c r="A2" s="20" t="s">
        <v>59</v>
      </c>
      <c r="B2" s="20"/>
      <c r="C2" s="20"/>
      <c r="D2" s="20"/>
    </row>
    <row r="3" spans="1:4" ht="24" customHeight="1">
      <c r="A3" s="23" t="s">
        <v>0</v>
      </c>
      <c r="B3" s="16"/>
      <c r="C3" s="16"/>
      <c r="D3" s="16"/>
    </row>
    <row r="4" spans="1:4">
      <c r="A4" s="24" t="s">
        <v>1</v>
      </c>
      <c r="B4" s="25" t="s">
        <v>2</v>
      </c>
      <c r="C4" s="25" t="s">
        <v>3</v>
      </c>
      <c r="D4" s="24" t="s">
        <v>4</v>
      </c>
    </row>
    <row r="5" spans="1:4">
      <c r="A5" s="26" t="s">
        <v>5</v>
      </c>
      <c r="B5" s="27">
        <v>58950</v>
      </c>
      <c r="C5" s="27">
        <v>59444.75</v>
      </c>
      <c r="D5" s="28">
        <v>60000</v>
      </c>
    </row>
    <row r="6" spans="1:4">
      <c r="A6" s="29" t="s">
        <v>6</v>
      </c>
      <c r="B6" s="7">
        <v>28169</v>
      </c>
      <c r="C6" s="7">
        <v>31615</v>
      </c>
      <c r="D6" s="30">
        <v>32000</v>
      </c>
    </row>
    <row r="7" spans="1:4">
      <c r="A7" s="29" t="s">
        <v>7</v>
      </c>
      <c r="B7" s="7">
        <v>13446</v>
      </c>
      <c r="C7" s="7">
        <v>38500</v>
      </c>
      <c r="D7" s="30">
        <v>75000</v>
      </c>
    </row>
    <row r="8" spans="1:4">
      <c r="A8" s="29" t="s">
        <v>8</v>
      </c>
      <c r="B8" s="7">
        <v>10000</v>
      </c>
      <c r="C8" s="7">
        <v>0</v>
      </c>
      <c r="D8" s="30">
        <v>20000</v>
      </c>
    </row>
    <row r="9" spans="1:4">
      <c r="A9" s="29" t="s">
        <v>9</v>
      </c>
      <c r="B9" s="7">
        <v>97092.78</v>
      </c>
      <c r="C9" s="7">
        <v>0</v>
      </c>
      <c r="D9" s="30">
        <v>0</v>
      </c>
    </row>
    <row r="10" spans="1:4">
      <c r="A10" s="29" t="s">
        <v>10</v>
      </c>
      <c r="B10" s="7">
        <v>16700</v>
      </c>
      <c r="C10" s="7">
        <v>0</v>
      </c>
      <c r="D10" s="30">
        <v>21000</v>
      </c>
    </row>
    <row r="11" spans="1:4">
      <c r="A11" s="29" t="s">
        <v>11</v>
      </c>
      <c r="B11" s="7">
        <v>1400</v>
      </c>
      <c r="C11" s="7">
        <v>0</v>
      </c>
      <c r="D11" s="30">
        <v>1200</v>
      </c>
    </row>
    <row r="12" spans="1:4">
      <c r="A12" s="29" t="s">
        <v>12</v>
      </c>
      <c r="B12" s="7">
        <v>227252.23</v>
      </c>
      <c r="C12" s="7">
        <v>220903.67999999999</v>
      </c>
      <c r="D12" s="30">
        <v>232000</v>
      </c>
    </row>
    <row r="13" spans="1:4">
      <c r="A13" s="29" t="s">
        <v>13</v>
      </c>
      <c r="B13" s="7">
        <v>51328.4</v>
      </c>
      <c r="C13" s="7">
        <v>27553</v>
      </c>
      <c r="D13" s="30">
        <v>45500</v>
      </c>
    </row>
    <row r="14" spans="1:4">
      <c r="A14" s="29" t="s">
        <v>14</v>
      </c>
      <c r="B14" s="7">
        <v>0</v>
      </c>
      <c r="C14" s="7">
        <v>2209</v>
      </c>
      <c r="D14" s="30">
        <v>0</v>
      </c>
    </row>
    <row r="15" spans="1:4">
      <c r="A15" s="31" t="s">
        <v>15</v>
      </c>
      <c r="B15" s="8">
        <v>11500</v>
      </c>
      <c r="C15" s="8">
        <v>1975</v>
      </c>
      <c r="D15" s="32">
        <v>2000</v>
      </c>
    </row>
    <row r="16" spans="1:4">
      <c r="A16" s="33" t="s">
        <v>16</v>
      </c>
      <c r="B16" s="34">
        <f>SUM(B5:B15)</f>
        <v>515838.41000000003</v>
      </c>
      <c r="C16" s="34">
        <f>SUM(C5:C15)</f>
        <v>382200.43</v>
      </c>
      <c r="D16" s="35">
        <f>SUM(D5:D15)</f>
        <v>488700</v>
      </c>
    </row>
    <row r="17" spans="1:4" ht="8.25" customHeight="1"/>
    <row r="18" spans="1:4" ht="26.25">
      <c r="A18" s="23" t="s">
        <v>17</v>
      </c>
      <c r="B18" s="16"/>
      <c r="C18" s="16"/>
      <c r="D18" s="16"/>
    </row>
    <row r="19" spans="1:4">
      <c r="A19" s="24" t="s">
        <v>1</v>
      </c>
      <c r="B19" s="25" t="s">
        <v>2</v>
      </c>
      <c r="C19" s="25" t="s">
        <v>3</v>
      </c>
      <c r="D19" s="24" t="s">
        <v>4</v>
      </c>
    </row>
    <row r="20" spans="1:4">
      <c r="A20" s="26" t="s">
        <v>18</v>
      </c>
      <c r="B20" s="27">
        <v>44290.81</v>
      </c>
      <c r="C20" s="27">
        <v>30731.82</v>
      </c>
      <c r="D20" s="28">
        <v>35000</v>
      </c>
    </row>
    <row r="21" spans="1:4">
      <c r="A21" s="29" t="s">
        <v>19</v>
      </c>
      <c r="B21" s="7">
        <v>125289.3</v>
      </c>
      <c r="C21" s="7">
        <v>0</v>
      </c>
      <c r="D21" s="30">
        <v>80000</v>
      </c>
    </row>
    <row r="22" spans="1:4">
      <c r="A22" s="29" t="s">
        <v>20</v>
      </c>
      <c r="B22" s="7">
        <v>26750</v>
      </c>
      <c r="C22" s="7">
        <v>17625</v>
      </c>
      <c r="D22" s="30">
        <v>18000</v>
      </c>
    </row>
    <row r="23" spans="1:4">
      <c r="A23" s="29" t="s">
        <v>21</v>
      </c>
      <c r="B23" s="7">
        <v>24857.9</v>
      </c>
      <c r="C23" s="7">
        <v>25291.53</v>
      </c>
      <c r="D23" s="30">
        <v>26000</v>
      </c>
    </row>
    <row r="24" spans="1:4">
      <c r="A24" s="29" t="s">
        <v>22</v>
      </c>
      <c r="B24" s="7">
        <v>42673</v>
      </c>
      <c r="C24" s="7">
        <v>36209</v>
      </c>
      <c r="D24" s="30">
        <v>37000</v>
      </c>
    </row>
    <row r="25" spans="1:4">
      <c r="A25" s="29" t="s">
        <v>23</v>
      </c>
      <c r="B25" s="7">
        <v>35258.67</v>
      </c>
      <c r="C25" s="7">
        <v>22625.279999999999</v>
      </c>
      <c r="D25" s="30">
        <v>30000</v>
      </c>
    </row>
    <row r="26" spans="1:4">
      <c r="A26" s="29" t="s">
        <v>24</v>
      </c>
      <c r="B26" s="7">
        <v>50000</v>
      </c>
      <c r="C26" s="7">
        <v>24500</v>
      </c>
      <c r="D26" s="30">
        <v>50000</v>
      </c>
    </row>
    <row r="27" spans="1:4">
      <c r="A27" s="29" t="s">
        <v>64</v>
      </c>
      <c r="B27" s="7">
        <v>8000</v>
      </c>
      <c r="C27" s="7">
        <v>0</v>
      </c>
      <c r="D27" s="30">
        <v>0</v>
      </c>
    </row>
    <row r="28" spans="1:4">
      <c r="A28" s="29" t="s">
        <v>25</v>
      </c>
      <c r="B28" s="7">
        <v>28637</v>
      </c>
      <c r="C28" s="7">
        <v>63292.73</v>
      </c>
      <c r="D28" s="30">
        <v>40000</v>
      </c>
    </row>
    <row r="29" spans="1:4">
      <c r="A29" s="29" t="s">
        <v>26</v>
      </c>
      <c r="B29" s="7">
        <v>10000</v>
      </c>
      <c r="C29" s="7">
        <v>0</v>
      </c>
      <c r="D29" s="30">
        <v>10000</v>
      </c>
    </row>
    <row r="30" spans="1:4">
      <c r="A30" s="29" t="s">
        <v>27</v>
      </c>
      <c r="B30" s="7">
        <v>36227.21</v>
      </c>
      <c r="C30" s="7">
        <v>0</v>
      </c>
      <c r="D30" s="30">
        <v>31500</v>
      </c>
    </row>
    <row r="31" spans="1:4">
      <c r="A31" s="29" t="s">
        <v>28</v>
      </c>
      <c r="B31" s="7">
        <v>11530</v>
      </c>
      <c r="C31" s="7">
        <v>10981.25</v>
      </c>
      <c r="D31" s="30">
        <v>12000</v>
      </c>
    </row>
    <row r="32" spans="1:4">
      <c r="A32" s="29" t="s">
        <v>29</v>
      </c>
      <c r="B32" s="7">
        <v>18439.29</v>
      </c>
      <c r="C32" s="7">
        <v>4883.8999999999996</v>
      </c>
      <c r="D32" s="30">
        <v>30000</v>
      </c>
    </row>
    <row r="33" spans="1:4">
      <c r="A33" s="29" t="s">
        <v>30</v>
      </c>
      <c r="B33" s="7">
        <v>8458.67</v>
      </c>
      <c r="C33" s="7">
        <v>7581.29</v>
      </c>
      <c r="D33" s="30">
        <v>10000</v>
      </c>
    </row>
    <row r="34" spans="1:4">
      <c r="A34" s="29" t="s">
        <v>31</v>
      </c>
      <c r="B34" s="7">
        <v>3045</v>
      </c>
      <c r="C34" s="7">
        <v>8332.19</v>
      </c>
      <c r="D34" s="30">
        <v>9000</v>
      </c>
    </row>
    <row r="35" spans="1:4">
      <c r="A35" s="29" t="s">
        <v>32</v>
      </c>
      <c r="B35" s="7">
        <v>6336.07</v>
      </c>
      <c r="C35" s="7">
        <v>19549.22</v>
      </c>
      <c r="D35" s="30">
        <v>5000</v>
      </c>
    </row>
    <row r="36" spans="1:4">
      <c r="A36" s="29" t="s">
        <v>33</v>
      </c>
      <c r="B36" s="7">
        <v>78</v>
      </c>
      <c r="C36" s="7">
        <v>180</v>
      </c>
      <c r="D36" s="30">
        <v>0</v>
      </c>
    </row>
    <row r="37" spans="1:4">
      <c r="A37" s="29" t="s">
        <v>34</v>
      </c>
      <c r="B37" s="7">
        <v>3927</v>
      </c>
      <c r="C37" s="7">
        <v>4945.8</v>
      </c>
      <c r="D37" s="30">
        <v>5500</v>
      </c>
    </row>
    <row r="38" spans="1:4">
      <c r="A38" s="29" t="s">
        <v>35</v>
      </c>
      <c r="B38" s="7">
        <v>5411</v>
      </c>
      <c r="C38" s="7">
        <v>4835</v>
      </c>
      <c r="D38" s="30">
        <v>5400</v>
      </c>
    </row>
    <row r="39" spans="1:4">
      <c r="A39" s="29" t="s">
        <v>36</v>
      </c>
      <c r="B39" s="7">
        <v>2995.2</v>
      </c>
      <c r="C39" s="7">
        <v>1383.7</v>
      </c>
      <c r="D39" s="30">
        <v>2000</v>
      </c>
    </row>
    <row r="40" spans="1:4">
      <c r="A40" s="29" t="s">
        <v>37</v>
      </c>
      <c r="B40" s="7">
        <v>0</v>
      </c>
      <c r="C40" s="7">
        <v>1523.32</v>
      </c>
      <c r="D40" s="30">
        <v>1600</v>
      </c>
    </row>
    <row r="41" spans="1:4">
      <c r="A41" s="29" t="s">
        <v>38</v>
      </c>
      <c r="B41" s="7">
        <v>3569.01</v>
      </c>
      <c r="C41" s="7">
        <v>1721.69</v>
      </c>
      <c r="D41" s="30">
        <v>2500</v>
      </c>
    </row>
    <row r="42" spans="1:4">
      <c r="A42" s="31" t="s">
        <v>39</v>
      </c>
      <c r="B42" s="8">
        <v>0</v>
      </c>
      <c r="C42" s="8">
        <v>515.9</v>
      </c>
      <c r="D42" s="32">
        <v>1000</v>
      </c>
    </row>
    <row r="43" spans="1:4">
      <c r="A43" s="33" t="s">
        <v>40</v>
      </c>
      <c r="B43" s="34">
        <f>SUM(B20:B42)</f>
        <v>495773.13</v>
      </c>
      <c r="C43" s="34">
        <f>SUM(C20:C42)</f>
        <v>286708.62000000005</v>
      </c>
      <c r="D43" s="35">
        <f>SUM(D20:D42)</f>
        <v>441500</v>
      </c>
    </row>
    <row r="44" spans="1:4" ht="9" customHeight="1"/>
    <row r="45" spans="1:4" ht="26.25">
      <c r="A45" s="23" t="s">
        <v>41</v>
      </c>
      <c r="B45" s="16"/>
      <c r="C45" s="16"/>
      <c r="D45" s="16"/>
    </row>
    <row r="46" spans="1:4">
      <c r="A46" s="24" t="s">
        <v>1</v>
      </c>
      <c r="B46" s="25" t="s">
        <v>2</v>
      </c>
      <c r="C46" s="25" t="s">
        <v>3</v>
      </c>
      <c r="D46" s="24" t="s">
        <v>4</v>
      </c>
    </row>
    <row r="47" spans="1:4" ht="18.75">
      <c r="A47" s="11" t="s">
        <v>42</v>
      </c>
      <c r="B47" s="12">
        <v>20065.28</v>
      </c>
      <c r="C47" s="12">
        <v>95491.81</v>
      </c>
      <c r="D47" s="12">
        <v>47200</v>
      </c>
    </row>
    <row r="48" spans="1:4" ht="25.5" customHeight="1">
      <c r="A48" s="3" t="s">
        <v>43</v>
      </c>
    </row>
    <row r="49" spans="1:9" ht="9" customHeight="1"/>
    <row r="50" spans="1:9" ht="26.25">
      <c r="A50" s="15" t="s">
        <v>44</v>
      </c>
      <c r="B50" s="16"/>
      <c r="C50" s="16"/>
    </row>
    <row r="51" spans="1:9">
      <c r="A51" s="1" t="s">
        <v>1</v>
      </c>
      <c r="B51" s="5" t="s">
        <v>2</v>
      </c>
      <c r="C51" s="5" t="s">
        <v>3</v>
      </c>
    </row>
    <row r="52" spans="1:9">
      <c r="A52" s="26" t="s">
        <v>45</v>
      </c>
      <c r="B52" s="27">
        <v>20002</v>
      </c>
      <c r="C52" s="28">
        <v>2</v>
      </c>
    </row>
    <row r="53" spans="1:9">
      <c r="A53" s="29" t="s">
        <v>46</v>
      </c>
      <c r="B53" s="7">
        <v>70975.490000000005</v>
      </c>
      <c r="C53" s="30">
        <v>0</v>
      </c>
    </row>
    <row r="54" spans="1:9">
      <c r="A54" s="29" t="s">
        <v>47</v>
      </c>
      <c r="B54" s="7">
        <v>8705.6</v>
      </c>
      <c r="C54" s="30">
        <v>0</v>
      </c>
    </row>
    <row r="55" spans="1:9">
      <c r="A55" s="29" t="s">
        <v>48</v>
      </c>
      <c r="B55" s="7">
        <v>-250</v>
      </c>
      <c r="C55" s="30">
        <v>0</v>
      </c>
    </row>
    <row r="56" spans="1:9">
      <c r="A56" s="29" t="s">
        <v>49</v>
      </c>
      <c r="B56" s="7">
        <v>867.95</v>
      </c>
      <c r="C56" s="30">
        <v>583.95000000000005</v>
      </c>
    </row>
    <row r="57" spans="1:9">
      <c r="A57" s="29" t="s">
        <v>50</v>
      </c>
      <c r="B57" s="7">
        <v>0</v>
      </c>
      <c r="C57" s="30">
        <v>-7.2759576141834291E-12</v>
      </c>
    </row>
    <row r="58" spans="1:9">
      <c r="A58" s="31" t="s">
        <v>51</v>
      </c>
      <c r="B58" s="8">
        <v>440628.59</v>
      </c>
      <c r="C58" s="32">
        <v>528934.40000000002</v>
      </c>
      <c r="F58" s="4"/>
      <c r="G58" s="4"/>
      <c r="H58" s="4"/>
      <c r="I58" s="4"/>
    </row>
    <row r="59" spans="1:9" s="4" customFormat="1" ht="15.75">
      <c r="A59" s="36" t="s">
        <v>52</v>
      </c>
      <c r="B59" s="34">
        <f>SUM(B52:B58)</f>
        <v>540929.63</v>
      </c>
      <c r="C59" s="37">
        <f>SUM(C52:C58)</f>
        <v>529520.35</v>
      </c>
      <c r="F59"/>
      <c r="G59"/>
      <c r="H59"/>
      <c r="I59"/>
    </row>
    <row r="60" spans="1:9" ht="9.75" customHeight="1"/>
    <row r="61" spans="1:9" ht="26.25">
      <c r="A61" s="15" t="s">
        <v>53</v>
      </c>
      <c r="B61" s="16"/>
      <c r="C61" s="16"/>
    </row>
    <row r="62" spans="1:9">
      <c r="A62" s="1" t="s">
        <v>1</v>
      </c>
      <c r="B62" s="5" t="s">
        <v>2</v>
      </c>
      <c r="C62" s="5" t="s">
        <v>3</v>
      </c>
    </row>
    <row r="63" spans="1:9">
      <c r="A63" s="26" t="s">
        <v>54</v>
      </c>
      <c r="B63" s="27">
        <v>0</v>
      </c>
      <c r="C63" s="28">
        <v>8656</v>
      </c>
    </row>
    <row r="64" spans="1:9" ht="15.75">
      <c r="A64" s="31" t="s">
        <v>55</v>
      </c>
      <c r="B64" s="8">
        <v>22500</v>
      </c>
      <c r="C64" s="32">
        <v>22500</v>
      </c>
      <c r="F64" s="6"/>
      <c r="G64" s="6"/>
      <c r="H64" s="6"/>
      <c r="I64" s="6"/>
    </row>
    <row r="65" spans="1:9" s="6" customFormat="1" ht="15.75">
      <c r="A65" s="36" t="s">
        <v>56</v>
      </c>
      <c r="B65" s="39">
        <f>SUM(B63:B64)</f>
        <v>22500</v>
      </c>
      <c r="C65" s="38">
        <f>SUM(C63:C64)</f>
        <v>31156</v>
      </c>
      <c r="F65"/>
      <c r="G65"/>
      <c r="H65"/>
      <c r="I65"/>
    </row>
    <row r="67" spans="1:9" ht="26.25">
      <c r="A67" s="15" t="s">
        <v>57</v>
      </c>
      <c r="B67" s="16"/>
      <c r="C67" s="16"/>
    </row>
    <row r="68" spans="1:9" ht="15.75">
      <c r="A68" s="1" t="s">
        <v>1</v>
      </c>
      <c r="B68" s="5" t="s">
        <v>2</v>
      </c>
      <c r="C68" s="5" t="s">
        <v>3</v>
      </c>
      <c r="F68" s="6"/>
      <c r="G68" s="6"/>
      <c r="H68" s="6"/>
      <c r="I68" s="6"/>
    </row>
    <row r="69" spans="1:9" s="6" customFormat="1" ht="15.75">
      <c r="A69" s="36" t="s">
        <v>58</v>
      </c>
      <c r="B69" s="39">
        <v>518429.63</v>
      </c>
      <c r="C69" s="38">
        <v>498364.35</v>
      </c>
      <c r="F69"/>
      <c r="G69"/>
      <c r="H69"/>
      <c r="I69"/>
    </row>
    <row r="70" spans="1:9">
      <c r="B70" s="2"/>
      <c r="C70" s="2"/>
    </row>
    <row r="71" spans="1:9" ht="15.75">
      <c r="A71" s="18" t="s">
        <v>61</v>
      </c>
      <c r="B71" s="21"/>
      <c r="C71" s="21"/>
      <c r="D71" s="21"/>
    </row>
    <row r="72" spans="1:9" ht="15.75">
      <c r="A72" s="17" t="s">
        <v>62</v>
      </c>
      <c r="B72" s="18"/>
      <c r="C72" s="18"/>
      <c r="D72" s="18"/>
    </row>
    <row r="76" spans="1:9">
      <c r="A76" s="14" t="s">
        <v>60</v>
      </c>
      <c r="B76" s="21"/>
      <c r="C76" s="21"/>
      <c r="D76" s="21"/>
    </row>
    <row r="77" spans="1:9">
      <c r="A77" s="10"/>
    </row>
    <row r="81" spans="1:4">
      <c r="A81" s="14"/>
      <c r="B81" s="14"/>
      <c r="C81" s="14"/>
      <c r="D81" s="14"/>
    </row>
    <row r="82" spans="1:4">
      <c r="A82" s="9"/>
    </row>
    <row r="83" spans="1:4" ht="15" customHeight="1"/>
    <row r="98" spans="20:20" ht="15" customHeight="1">
      <c r="T98" s="13"/>
    </row>
  </sheetData>
  <mergeCells count="12">
    <mergeCell ref="A1:D1"/>
    <mergeCell ref="A2:D2"/>
    <mergeCell ref="A71:D71"/>
    <mergeCell ref="A76:D76"/>
    <mergeCell ref="A3:D3"/>
    <mergeCell ref="A18:D18"/>
    <mergeCell ref="A81:D81"/>
    <mergeCell ref="A67:C67"/>
    <mergeCell ref="A45:D45"/>
    <mergeCell ref="A50:C50"/>
    <mergeCell ref="A61:C61"/>
    <mergeCell ref="A72:D72"/>
  </mergeCells>
  <pageMargins left="0.78740157480314965" right="0.47244094488188981" top="0.74803149606299213" bottom="0.74803149606299213" header="0.31496062992125984" footer="0.31496062992125984"/>
  <pageSetup paperSize="9" orientation="portrait" horizontalDpi="4294967293" verticalDpi="0" r:id="rId1"/>
  <ignoredErrors>
    <ignoredError sqref="B68:C68 B62:C62 B51:C51 B46:C46 B19:C19 B4: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Årsrapport</vt:lpstr>
      <vt:lpstr>Årsrapport!Utskriftsområde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Kjos</dc:creator>
  <cp:lastModifiedBy>Eier</cp:lastModifiedBy>
  <cp:lastPrinted>2023-01-11T09:37:52Z</cp:lastPrinted>
  <dcterms:created xsi:type="dcterms:W3CDTF">2023-01-09T17:58:38Z</dcterms:created>
  <dcterms:modified xsi:type="dcterms:W3CDTF">2023-01-11T09:41:53Z</dcterms:modified>
</cp:coreProperties>
</file>